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320" windowHeight="12915" activeTab="3"/>
  </bookViews>
  <sheets>
    <sheet name="Vorm 1" sheetId="1" r:id="rId1"/>
    <sheet name="Vorm 2" sheetId="5" r:id="rId2"/>
    <sheet name="Vorm 3" sheetId="6" r:id="rId3"/>
    <sheet name="Vorm 4" sheetId="8" r:id="rId4"/>
  </sheets>
  <definedNames>
    <definedName name="_xlnm.Print_Area" localSheetId="2">'Vorm 3'!$A$4:$O$25</definedName>
  </definedNames>
  <calcPr calcId="145621"/>
</workbook>
</file>

<file path=xl/calcChain.xml><?xml version="1.0" encoding="utf-8"?>
<calcChain xmlns="http://schemas.openxmlformats.org/spreadsheetml/2006/main">
  <c r="I18" i="8" l="1"/>
  <c r="I17" i="8"/>
  <c r="I16" i="8"/>
  <c r="I15" i="8"/>
  <c r="I14" i="8"/>
  <c r="K14" i="6"/>
  <c r="L14" i="6" s="1"/>
  <c r="I19" i="8" l="1"/>
  <c r="K19" i="6"/>
  <c r="L19" i="6" s="1"/>
  <c r="K18" i="6"/>
  <c r="L18" i="6" s="1"/>
  <c r="K17" i="6"/>
  <c r="L17" i="6" s="1"/>
  <c r="K16" i="6"/>
  <c r="L16" i="6" s="1"/>
  <c r="K15" i="6"/>
  <c r="L15" i="6" s="1"/>
  <c r="K20" i="6" l="1"/>
</calcChain>
</file>

<file path=xl/comments1.xml><?xml version="1.0" encoding="utf-8"?>
<comments xmlns="http://schemas.openxmlformats.org/spreadsheetml/2006/main">
  <authors>
    <author>Margusr</author>
    <author>Kasutaja</author>
  </authors>
  <commentList>
    <comment ref="E7" authorId="0">
      <text>
        <r>
          <rPr>
            <sz val="8"/>
            <color indexed="81"/>
            <rFont val="Tahoma"/>
            <family val="2"/>
            <charset val="186"/>
          </rPr>
          <t>Asukoht: Kvartalid, koordinaadid, maaüksus jne.</t>
        </r>
      </text>
    </comment>
    <comment ref="F7" authorId="1">
      <text>
        <r>
          <rPr>
            <b/>
            <sz val="8"/>
            <color indexed="81"/>
            <rFont val="Tahoma"/>
            <family val="2"/>
            <charset val="186"/>
          </rPr>
          <t>Kasutaja:</t>
        </r>
        <r>
          <rPr>
            <sz val="8"/>
            <color indexed="81"/>
            <rFont val="Tahoma"/>
            <family val="2"/>
            <charset val="186"/>
          </rPr>
          <t xml:space="preserve">
Probleemi kirjeldus, mida on vaja lahendada</t>
        </r>
      </text>
    </comment>
    <comment ref="G7" authorId="0">
      <text>
        <r>
          <rPr>
            <b/>
            <sz val="8"/>
            <color indexed="81"/>
            <rFont val="Tahoma"/>
            <family val="2"/>
            <charset val="186"/>
          </rPr>
          <t>Margusr:</t>
        </r>
        <r>
          <rPr>
            <sz val="8"/>
            <color indexed="81"/>
            <rFont val="Tahoma"/>
            <family val="2"/>
            <charset val="186"/>
          </rPr>
          <t xml:space="preserve">
Ettepaneku, vajaduse, probleemi esitaja. </t>
        </r>
      </text>
    </comment>
    <comment ref="I7" authorId="0">
      <text>
        <r>
          <rPr>
            <b/>
            <sz val="8"/>
            <color indexed="81"/>
            <rFont val="Tahoma"/>
            <family val="2"/>
            <charset val="186"/>
          </rPr>
          <t>Margusr:</t>
        </r>
        <r>
          <rPr>
            <sz val="8"/>
            <color indexed="81"/>
            <rFont val="Tahoma"/>
            <family val="2"/>
            <charset val="186"/>
          </rPr>
          <t xml:space="preserve">
Soovitav objekti valmimise aeg. Aeg millal on seda objekti metsamajanduslikult vaja kasutada (N: Raie aeg).</t>
        </r>
      </text>
    </comment>
  </commentList>
</comments>
</file>

<file path=xl/comments2.xml><?xml version="1.0" encoding="utf-8"?>
<comments xmlns="http://schemas.openxmlformats.org/spreadsheetml/2006/main">
  <authors>
    <author>Valentina Saar</author>
  </authors>
  <commentList>
    <comment ref="A13" authorId="0">
      <text>
        <r>
          <rPr>
            <b/>
            <sz val="8"/>
            <color indexed="81"/>
            <rFont val="Tahoma"/>
            <charset val="1"/>
          </rPr>
          <t>Valentina Saar:</t>
        </r>
        <r>
          <rPr>
            <sz val="8"/>
            <color indexed="81"/>
            <rFont val="Tahoma"/>
            <charset val="1"/>
          </rPr>
          <t xml:space="preserve">
Täidab raamatupidaja
</t>
        </r>
      </text>
    </comment>
    <comment ref="B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Täidab Metsaparandaja</t>
        </r>
      </text>
    </comment>
    <comment ref="C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TR - Teeregistri number MPS - Maaparandussüsteemi number EHR - Ehitusregistri number Täidab Metsaparandaja. Andmed saame PMA Kasutuselevõtu aktist – MS korra ja Teederegistrist tee korral, kui ei ole tee andmeid siis on "UUS" tee</t>
        </r>
      </text>
    </comment>
    <comment ref="D13" authorId="0">
      <text>
        <r>
          <rPr>
            <b/>
            <sz val="8"/>
            <color indexed="81"/>
            <rFont val="Tahoma"/>
            <charset val="1"/>
          </rPr>
          <t>Valentina Saar:</t>
        </r>
        <r>
          <rPr>
            <sz val="8"/>
            <color indexed="81"/>
            <rFont val="Tahoma"/>
            <charset val="1"/>
          </rPr>
          <t xml:space="preserve">
Täidab raamatupidaja</t>
        </r>
      </text>
    </comment>
    <comment ref="E13" authorId="0">
      <text>
        <r>
          <rPr>
            <b/>
            <sz val="8"/>
            <color indexed="81"/>
            <rFont val="Tahoma"/>
            <charset val="1"/>
          </rPr>
          <t>Valentina Saar:</t>
        </r>
        <r>
          <rPr>
            <sz val="8"/>
            <color indexed="81"/>
            <rFont val="Tahoma"/>
            <charset val="1"/>
          </rPr>
          <t xml:space="preserve">
Täidab raamatupidaja</t>
        </r>
      </text>
    </comment>
    <comment ref="F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Kontrollime PMA kasutuselevõtu akti ja sealset infot.
Teel pinda vaja ei ole.</t>
        </r>
      </text>
    </comment>
    <comment ref="G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Vastuvõtmisel RMK maal olev teepikkus.</t>
        </r>
      </text>
    </comment>
    <comment ref="H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Täidab Metsaparandaja Päringu järgi</t>
        </r>
      </text>
    </comment>
    <comment ref="I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Täidab Metsaparandaja Päringu järgi</t>
        </r>
      </text>
    </comment>
    <comment ref="J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Täidab Metsaparandaja Päringu järgi</t>
        </r>
      </text>
    </comment>
    <comment ref="K13" authorId="0">
      <text>
        <r>
          <rPr>
            <b/>
            <sz val="8"/>
            <color indexed="81"/>
            <rFont val="Tahoma"/>
            <charset val="1"/>
          </rPr>
          <t>Valentina Saar:</t>
        </r>
        <r>
          <rPr>
            <sz val="8"/>
            <color indexed="81"/>
            <rFont val="Tahoma"/>
            <charset val="1"/>
          </rPr>
          <t xml:space="preserve">
Summa kokku projekterimine, ehitus, järelevalve
</t>
        </r>
      </text>
    </comment>
    <comment ref="L13" authorId="0">
      <text>
        <r>
          <rPr>
            <b/>
            <sz val="8"/>
            <color indexed="81"/>
            <rFont val="Tahoma"/>
            <charset val="1"/>
          </rPr>
          <t>Valentina Saar:</t>
        </r>
        <r>
          <rPr>
            <sz val="8"/>
            <color indexed="81"/>
            <rFont val="Tahoma"/>
            <charset val="1"/>
          </rPr>
          <t xml:space="preserve">
Soetusmaksumusele lisatakse tehtud kap mahutuse summa
</t>
        </r>
      </text>
    </comment>
    <comment ref="M13" authorId="0">
      <text>
        <r>
          <rPr>
            <b/>
            <sz val="8"/>
            <color indexed="81"/>
            <rFont val="Tahoma"/>
            <charset val="1"/>
          </rPr>
          <t>Valentina Saar:</t>
        </r>
        <r>
          <rPr>
            <sz val="8"/>
            <color indexed="81"/>
            <rFont val="Tahoma"/>
            <charset val="1"/>
          </rPr>
          <t xml:space="preserve">
Uus vara kood tekib BV vara kapitaliseerimisel ja uue rajatise arvele võtmisel täidab raamatupidaja
Põhivara puhul jääb vana kood</t>
        </r>
      </text>
    </comment>
    <comment ref="N13" authorId="0">
      <text>
        <r>
          <rPr>
            <b/>
            <sz val="8"/>
            <color indexed="81"/>
            <rFont val="Tahoma"/>
            <family val="2"/>
            <charset val="186"/>
          </rPr>
          <t>Valentina Saar:</t>
        </r>
        <r>
          <rPr>
            <sz val="8"/>
            <color indexed="81"/>
            <rFont val="Tahoma"/>
            <family val="2"/>
            <charset val="186"/>
          </rPr>
          <t xml:space="preserve">
täidab raamatupidaja
</t>
        </r>
      </text>
    </comment>
    <comment ref="B17" authorId="0">
      <text>
        <r>
          <rPr>
            <b/>
            <sz val="8"/>
            <color indexed="81"/>
            <rFont val="Tahoma"/>
            <family val="2"/>
            <charset val="186"/>
          </rPr>
          <t>Valentina Saar:</t>
        </r>
        <r>
          <rPr>
            <sz val="8"/>
            <color indexed="81"/>
            <rFont val="Tahoma"/>
            <family val="2"/>
            <charset val="186"/>
          </rPr>
          <t xml:space="preserve">
Projekti järgne nimetus + objektikood
</t>
        </r>
      </text>
    </comment>
    <comment ref="C17" authorId="0">
      <text>
        <r>
          <rPr>
            <b/>
            <sz val="8"/>
            <color indexed="81"/>
            <rFont val="Tahoma"/>
            <family val="2"/>
            <charset val="186"/>
          </rPr>
          <t>Valentina Saar:</t>
        </r>
        <r>
          <rPr>
            <sz val="8"/>
            <color indexed="81"/>
            <rFont val="Tahoma"/>
            <family val="2"/>
            <charset val="186"/>
          </rPr>
          <t xml:space="preserve">
ainult siis, kui number registrisse kandmata
 </t>
        </r>
      </text>
    </comment>
    <comment ref="C22" authorId="0">
      <text>
        <r>
          <rPr>
            <b/>
            <sz val="8"/>
            <color indexed="81"/>
            <rFont val="Tahoma"/>
            <family val="2"/>
            <charset val="186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 xml:space="preserve">Viimase arve kuu esimesest kuupäevast.
</t>
        </r>
      </text>
    </comment>
  </commentList>
</comments>
</file>

<file path=xl/comments3.xml><?xml version="1.0" encoding="utf-8"?>
<comments xmlns="http://schemas.openxmlformats.org/spreadsheetml/2006/main">
  <authors>
    <author>Valentina Saar</author>
  </authors>
  <commentList>
    <comment ref="A13" authorId="0">
      <text>
        <r>
          <rPr>
            <b/>
            <sz val="8"/>
            <color indexed="81"/>
            <rFont val="Tahoma"/>
            <charset val="1"/>
          </rPr>
          <t>Valentina Saar:</t>
        </r>
        <r>
          <rPr>
            <sz val="8"/>
            <color indexed="81"/>
            <rFont val="Tahoma"/>
            <charset val="1"/>
          </rPr>
          <t xml:space="preserve">
Täidab raamatupidaja
</t>
        </r>
      </text>
    </comment>
    <comment ref="B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Täidab Metsaparandaja</t>
        </r>
      </text>
    </comment>
    <comment ref="C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TR - Teeregistri number MPS - Maaparandussüsteemi number EHR - Ehitusregistri number Täidab Metsaparandaja. Andmed saame PMA Kasutuselevõtu aktist – MS korra ja Teederegistrist tee korral, kui ei ole tee andmeid siis on "UUS" tee</t>
        </r>
      </text>
    </comment>
    <comment ref="D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Kontrollime PMA kasutuselevõtu akti ja sealset infot.
Teel pinda vaja ei ole.</t>
        </r>
      </text>
    </comment>
    <comment ref="E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Vastuvõtmisel RMK maal olev teepikkus.</t>
        </r>
      </text>
    </comment>
    <comment ref="F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Täidab Metsaparandaja Päringu järgi</t>
        </r>
      </text>
    </comment>
    <comment ref="G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Täidab Metsaparandaja Päringu järgi</t>
        </r>
      </text>
    </comment>
    <comment ref="H13" authorId="0">
      <text>
        <r>
          <rPr>
            <b/>
            <sz val="8"/>
            <color indexed="81"/>
            <rFont val="Tahoma"/>
            <charset val="1"/>
          </rPr>
          <t xml:space="preserve">Margus Reimann:
</t>
        </r>
        <r>
          <rPr>
            <sz val="8"/>
            <color indexed="81"/>
            <rFont val="Tahoma"/>
            <family val="2"/>
            <charset val="186"/>
          </rPr>
          <t>Täidab Metsaparandaja Päringu järgi</t>
        </r>
      </text>
    </comment>
    <comment ref="I13" authorId="0">
      <text>
        <r>
          <rPr>
            <b/>
            <sz val="8"/>
            <color indexed="81"/>
            <rFont val="Tahoma"/>
            <charset val="1"/>
          </rPr>
          <t>Valentina Saar:</t>
        </r>
        <r>
          <rPr>
            <sz val="8"/>
            <color indexed="81"/>
            <rFont val="Tahoma"/>
            <charset val="1"/>
          </rPr>
          <t xml:space="preserve">
Summa kokku projekterimine, ehitus, järelevalve
</t>
        </r>
      </text>
    </comment>
  </commentList>
</comments>
</file>

<file path=xl/sharedStrings.xml><?xml version="1.0" encoding="utf-8"?>
<sst xmlns="http://schemas.openxmlformats.org/spreadsheetml/2006/main" count="142" uniqueCount="88">
  <si>
    <t>Metskond</t>
  </si>
  <si>
    <t>Metsandik</t>
  </si>
  <si>
    <t>Märkused</t>
  </si>
  <si>
    <t>ha</t>
  </si>
  <si>
    <t>m</t>
  </si>
  <si>
    <t>Aasta</t>
  </si>
  <si>
    <t>Otsus</t>
  </si>
  <si>
    <t>Kuivendused</t>
  </si>
  <si>
    <t>Teed</t>
  </si>
  <si>
    <t>Nimi</t>
  </si>
  <si>
    <t>Pindala</t>
  </si>
  <si>
    <t>Pikkus</t>
  </si>
  <si>
    <t>Töö või probleemi kirjeldus</t>
  </si>
  <si>
    <t>Regioon</t>
  </si>
  <si>
    <t>MMO Tööjuht</t>
  </si>
  <si>
    <t>Tee või muu rajatise nimetus</t>
  </si>
  <si>
    <t xml:space="preserve">Asukoht </t>
  </si>
  <si>
    <t>Valmimise tähtaeg, aasta</t>
  </si>
  <si>
    <t>Valmimise tähtaeg, kuu või kvartal või kuupäev</t>
  </si>
  <si>
    <t>Akt</t>
  </si>
  <si>
    <t>Metskuivenduse objekti  rekonstrueerimise kohta</t>
  </si>
  <si>
    <t>koht</t>
  </si>
  <si>
    <t>Vändra</t>
  </si>
  <si>
    <t>Kuupäev</t>
  </si>
  <si>
    <t>Objekti nimetus</t>
  </si>
  <si>
    <t>Tõstamaa metsakuivenduse (PÜ-79)</t>
  </si>
  <si>
    <t>Objekti kood</t>
  </si>
  <si>
    <t>RKU0006</t>
  </si>
  <si>
    <t>Nimetus</t>
  </si>
  <si>
    <t>PV Soetus-maksumus</t>
  </si>
  <si>
    <t>Kasuliku eluea jääk kuudes objekti avamisel</t>
  </si>
  <si>
    <t>Objekti alune pind m2</t>
  </si>
  <si>
    <t>Kulud projek-teerimisele</t>
  </si>
  <si>
    <t>Kulud ehitusele</t>
  </si>
  <si>
    <t>Kulud ehituse järelvavele</t>
  </si>
  <si>
    <t>Objekti kulud kokku lisatakse soetusmaksumusele</t>
  </si>
  <si>
    <t>PV008929</t>
  </si>
  <si>
    <t>Männikoja-Siimo tee</t>
  </si>
  <si>
    <t>PV008713</t>
  </si>
  <si>
    <t>Lambi-Peraküla</t>
  </si>
  <si>
    <t>Uus</t>
  </si>
  <si>
    <t>PV008722</t>
  </si>
  <si>
    <t>Karuga-Kõpu</t>
  </si>
  <si>
    <t>PV008855</t>
  </si>
  <si>
    <t>Männikoja-Taltsi tee</t>
  </si>
  <si>
    <t>kuupäev</t>
  </si>
  <si>
    <t>Ehitusloa väljastaja</t>
  </si>
  <si>
    <t>Pärnu Maaparandusbüroo</t>
  </si>
  <si>
    <t>Tööperiood</t>
  </si>
  <si>
    <t>algus</t>
  </si>
  <si>
    <t>lõpp</t>
  </si>
  <si>
    <t>Kasutusloa väljastaja</t>
  </si>
  <si>
    <t>Kapitaalmahutuse amortisatsiooni perioodi algus</t>
  </si>
  <si>
    <t>Lisa nr 3</t>
  </si>
  <si>
    <t>Lisa nr 1</t>
  </si>
  <si>
    <t>Lisa nr 4</t>
  </si>
  <si>
    <t>Lisa nr 2</t>
  </si>
  <si>
    <t xml:space="preserve">Metsamajandusosakonna ettepanekud metsaparandusobjektide </t>
  </si>
  <si>
    <t>Metsaparanduse kapitaalmahutuste  kava</t>
  </si>
  <si>
    <t xml:space="preserve">kavandamise ja kapitaalmahutuste ning kulude kajastamise </t>
  </si>
  <si>
    <t xml:space="preserve">juhendi juurde </t>
  </si>
  <si>
    <t>ehitamiseks, rekonstrueerimiseks või uuendamiseks</t>
  </si>
  <si>
    <t>RMK metsaparandusööde</t>
  </si>
  <si>
    <t>TR nr/MPS nr/EHR nr</t>
  </si>
  <si>
    <t>RMK pikkus m</t>
  </si>
  <si>
    <t>Uus vara kood</t>
  </si>
  <si>
    <t>Luige tee RTE1316</t>
  </si>
  <si>
    <t>Uus tee</t>
  </si>
  <si>
    <t>Vara kood</t>
  </si>
  <si>
    <t>Uus soetus-maksumus</t>
  </si>
  <si>
    <t>Metskuivenduse objekti  ehitamise kohta</t>
  </si>
  <si>
    <t>Metsatee(de) rekonstrueerimise kohta</t>
  </si>
  <si>
    <t>Metsatee(de) ehitamise kohta</t>
  </si>
  <si>
    <t>PV027359</t>
  </si>
  <si>
    <t>TÕSTAMAA(PÜ-79)</t>
  </si>
  <si>
    <t>6112140030020001</t>
  </si>
  <si>
    <t>Uus kasulik eluiga kuudes peale kulumi korrigeerimist</t>
  </si>
  <si>
    <t>01.08.2016</t>
  </si>
  <si>
    <t>PV034566</t>
  </si>
  <si>
    <t>Tõstamaa süsteem  PÜ-79</t>
  </si>
  <si>
    <t>Objekti maksumus KOKKU:</t>
  </si>
  <si>
    <t>Metsatee(de) uuendamise kohta</t>
  </si>
  <si>
    <t>Metskuivenduse objekti uuendamise kohta</t>
  </si>
  <si>
    <t>BV008722</t>
  </si>
  <si>
    <t>BV008855</t>
  </si>
  <si>
    <t>RMK vastuvõtukomisjon</t>
  </si>
  <si>
    <t xml:space="preserve">Objekti kulud kokku </t>
  </si>
  <si>
    <t xml:space="preserve">RMK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</si>
</sst>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0"/>
      <name val="Arial"/>
      <family val="2"/>
      <charset val="186"/>
    </font>
    <font>
      <sz val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/>
    <xf numFmtId="0" fontId="5" fillId="0" borderId="0" xfId="1" applyFont="1"/>
    <xf numFmtId="0" fontId="5" fillId="0" borderId="14" xfId="1" applyFont="1" applyFill="1" applyBorder="1"/>
    <xf numFmtId="0" fontId="5" fillId="0" borderId="13" xfId="1" applyFont="1" applyFill="1" applyBorder="1"/>
    <xf numFmtId="0" fontId="4" fillId="0" borderId="13" xfId="1" applyFill="1" applyBorder="1" applyAlignment="1">
      <alignment horizontal="center" vertical="center" wrapText="1"/>
    </xf>
    <xf numFmtId="0" fontId="4" fillId="0" borderId="0" xfId="1" applyAlignment="1">
      <alignment wrapText="1"/>
    </xf>
    <xf numFmtId="0" fontId="4" fillId="0" borderId="13" xfId="1" applyFill="1" applyBorder="1"/>
    <xf numFmtId="49" fontId="5" fillId="0" borderId="13" xfId="1" applyNumberFormat="1" applyFont="1" applyFill="1" applyBorder="1" applyAlignment="1">
      <alignment horizontal="left"/>
    </xf>
    <xf numFmtId="3" fontId="4" fillId="0" borderId="13" xfId="1" applyNumberFormat="1" applyBorder="1"/>
    <xf numFmtId="0" fontId="4" fillId="0" borderId="13" xfId="1" applyBorder="1"/>
    <xf numFmtId="0" fontId="4" fillId="0" borderId="0" xfId="1" applyBorder="1"/>
    <xf numFmtId="0" fontId="4" fillId="0" borderId="0" xfId="1" applyFill="1"/>
    <xf numFmtId="0" fontId="4" fillId="0" borderId="0" xfId="1" applyFill="1" applyBorder="1"/>
    <xf numFmtId="14" fontId="5" fillId="0" borderId="13" xfId="1" applyNumberFormat="1" applyFont="1" applyFill="1" applyBorder="1"/>
    <xf numFmtId="14" fontId="5" fillId="0" borderId="0" xfId="1" applyNumberFormat="1" applyFont="1" applyFill="1" applyBorder="1"/>
    <xf numFmtId="0" fontId="5" fillId="0" borderId="0" xfId="1" applyFont="1" applyFill="1" applyBorder="1"/>
    <xf numFmtId="17" fontId="5" fillId="0" borderId="13" xfId="1" applyNumberFormat="1" applyFont="1" applyFill="1" applyBorder="1"/>
    <xf numFmtId="0" fontId="4" fillId="0" borderId="13" xfId="1" applyFont="1" applyFill="1" applyBorder="1"/>
    <xf numFmtId="0" fontId="4" fillId="0" borderId="0" xfId="1" applyFont="1" applyFill="1" applyBorder="1"/>
    <xf numFmtId="49" fontId="5" fillId="0" borderId="0" xfId="1" applyNumberFormat="1" applyFont="1" applyFill="1" applyBorder="1" applyAlignment="1">
      <alignment horizontal="left"/>
    </xf>
    <xf numFmtId="3" fontId="4" fillId="0" borderId="0" xfId="1" applyNumberFormat="1" applyBorder="1"/>
    <xf numFmtId="0" fontId="8" fillId="0" borderId="0" xfId="0" applyFont="1"/>
    <xf numFmtId="0" fontId="0" fillId="0" borderId="0" xfId="0" applyFont="1" applyAlignment="1">
      <alignment horizontal="left"/>
    </xf>
    <xf numFmtId="0" fontId="6" fillId="0" borderId="0" xfId="1" applyFont="1"/>
    <xf numFmtId="0" fontId="1" fillId="0" borderId="0" xfId="0" applyFont="1"/>
    <xf numFmtId="0" fontId="4" fillId="0" borderId="0" xfId="1" applyFill="1" applyAlignment="1">
      <alignment horizontal="right"/>
    </xf>
    <xf numFmtId="2" fontId="5" fillId="0" borderId="13" xfId="1" applyNumberFormat="1" applyFont="1" applyFill="1" applyBorder="1"/>
    <xf numFmtId="4" fontId="4" fillId="0" borderId="13" xfId="1" applyNumberFormat="1" applyBorder="1"/>
    <xf numFmtId="4" fontId="6" fillId="0" borderId="13" xfId="1" applyNumberFormat="1" applyFont="1" applyBorder="1"/>
    <xf numFmtId="0" fontId="4" fillId="0" borderId="13" xfId="1" applyFill="1" applyBorder="1" applyAlignment="1">
      <alignment wrapText="1"/>
    </xf>
    <xf numFmtId="0" fontId="4" fillId="0" borderId="13" xfId="1" applyFill="1" applyBorder="1" applyAlignment="1">
      <alignment horizontal="left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2">
    <cellStyle name="Normaallaad" xfId="0" builtinId="0"/>
    <cellStyle name="Normaallaa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2" sqref="B2"/>
    </sheetView>
  </sheetViews>
  <sheetFormatPr defaultRowHeight="15" x14ac:dyDescent="0.25"/>
  <cols>
    <col min="1" max="1" width="11.7109375" customWidth="1"/>
    <col min="2" max="2" width="13.42578125" customWidth="1"/>
    <col min="3" max="3" width="17.7109375" customWidth="1"/>
    <col min="5" max="5" width="18.5703125" customWidth="1"/>
    <col min="7" max="8" width="24.42578125" customWidth="1"/>
  </cols>
  <sheetData>
    <row r="1" spans="1:9" x14ac:dyDescent="0.25">
      <c r="F1" s="43" t="s">
        <v>54</v>
      </c>
      <c r="G1" s="42"/>
      <c r="H1" s="42"/>
    </row>
    <row r="2" spans="1:9" x14ac:dyDescent="0.25">
      <c r="F2" t="s">
        <v>62</v>
      </c>
    </row>
    <row r="3" spans="1:9" x14ac:dyDescent="0.25">
      <c r="F3" t="s">
        <v>59</v>
      </c>
    </row>
    <row r="4" spans="1:9" s="42" customFormat="1" x14ac:dyDescent="0.25">
      <c r="A4"/>
      <c r="F4" t="s">
        <v>60</v>
      </c>
      <c r="G4"/>
      <c r="H4"/>
      <c r="I4"/>
    </row>
    <row r="5" spans="1:9" x14ac:dyDescent="0.25">
      <c r="A5" s="45" t="s">
        <v>58</v>
      </c>
    </row>
    <row r="6" spans="1:9" ht="15.75" thickBot="1" x14ac:dyDescent="0.3"/>
    <row r="7" spans="1:9" x14ac:dyDescent="0.25">
      <c r="A7" s="2"/>
      <c r="B7" s="3"/>
      <c r="C7" s="52" t="s">
        <v>7</v>
      </c>
      <c r="D7" s="53"/>
      <c r="E7" s="52" t="s">
        <v>8</v>
      </c>
      <c r="F7" s="53"/>
      <c r="G7" s="4"/>
      <c r="H7" s="5"/>
    </row>
    <row r="8" spans="1:9" x14ac:dyDescent="0.25">
      <c r="A8" s="6" t="s">
        <v>0</v>
      </c>
      <c r="B8" s="7" t="s">
        <v>1</v>
      </c>
      <c r="C8" s="7" t="s">
        <v>9</v>
      </c>
      <c r="D8" s="7" t="s">
        <v>10</v>
      </c>
      <c r="E8" s="7" t="s">
        <v>9</v>
      </c>
      <c r="F8" s="7" t="s">
        <v>11</v>
      </c>
      <c r="G8" s="8" t="s">
        <v>2</v>
      </c>
      <c r="H8" s="9" t="s">
        <v>6</v>
      </c>
    </row>
    <row r="9" spans="1:9" ht="15.75" thickBot="1" x14ac:dyDescent="0.3">
      <c r="A9" s="12"/>
      <c r="B9" s="13"/>
      <c r="C9" s="13"/>
      <c r="D9" s="14" t="s">
        <v>3</v>
      </c>
      <c r="E9" s="14"/>
      <c r="F9" s="14" t="s">
        <v>4</v>
      </c>
      <c r="G9" s="15"/>
      <c r="H9" s="16" t="s">
        <v>5</v>
      </c>
    </row>
    <row r="10" spans="1:9" ht="15.75" thickBot="1" x14ac:dyDescent="0.3">
      <c r="A10" s="10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">
        <v>8</v>
      </c>
    </row>
  </sheetData>
  <mergeCells count="2">
    <mergeCell ref="C7:D7"/>
    <mergeCell ref="E7:F7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7"/>
  <sheetViews>
    <sheetView workbookViewId="0">
      <selection activeCell="D15" sqref="D15"/>
    </sheetView>
  </sheetViews>
  <sheetFormatPr defaultRowHeight="15" x14ac:dyDescent="0.25"/>
  <cols>
    <col min="1" max="1" width="8" customWidth="1"/>
    <col min="2" max="2" width="10.5703125" customWidth="1"/>
    <col min="3" max="3" width="10.28515625" bestFit="1" customWidth="1"/>
    <col min="4" max="4" width="21" customWidth="1"/>
    <col min="5" max="5" width="8" customWidth="1"/>
    <col min="6" max="6" width="19.5703125" customWidth="1"/>
    <col min="7" max="7" width="7.7109375" customWidth="1"/>
    <col min="8" max="8" width="15.5703125" customWidth="1"/>
    <col min="9" max="9" width="12.42578125" customWidth="1"/>
    <col min="10" max="10" width="9.7109375" customWidth="1"/>
    <col min="11" max="11" width="7.42578125" customWidth="1"/>
  </cols>
  <sheetData>
    <row r="2" spans="1:11" x14ac:dyDescent="0.25">
      <c r="G2" s="43" t="s">
        <v>56</v>
      </c>
      <c r="H2" s="42"/>
      <c r="I2" s="42"/>
    </row>
    <row r="3" spans="1:11" x14ac:dyDescent="0.25">
      <c r="G3" t="s">
        <v>62</v>
      </c>
    </row>
    <row r="4" spans="1:11" x14ac:dyDescent="0.25">
      <c r="A4" s="42" t="s">
        <v>57</v>
      </c>
      <c r="B4" s="42"/>
      <c r="C4" s="42"/>
      <c r="D4" s="42"/>
      <c r="G4" t="s">
        <v>59</v>
      </c>
    </row>
    <row r="5" spans="1:11" x14ac:dyDescent="0.25">
      <c r="A5" s="45" t="s">
        <v>61</v>
      </c>
      <c r="B5" s="42"/>
      <c r="C5" s="42"/>
      <c r="D5" s="42"/>
      <c r="G5" t="s">
        <v>60</v>
      </c>
    </row>
    <row r="7" spans="1:11" s="20" customFormat="1" ht="60" x14ac:dyDescent="0.25">
      <c r="A7" s="17" t="s">
        <v>13</v>
      </c>
      <c r="B7" s="18" t="s">
        <v>0</v>
      </c>
      <c r="C7" s="17" t="s">
        <v>1</v>
      </c>
      <c r="D7" s="18" t="s">
        <v>15</v>
      </c>
      <c r="E7" s="18" t="s">
        <v>16</v>
      </c>
      <c r="F7" s="18" t="s">
        <v>12</v>
      </c>
      <c r="G7" s="18" t="s">
        <v>14</v>
      </c>
      <c r="H7" s="18" t="s">
        <v>17</v>
      </c>
      <c r="I7" s="18" t="s">
        <v>18</v>
      </c>
      <c r="J7" s="19" t="s">
        <v>2</v>
      </c>
      <c r="K7" s="18" t="s">
        <v>6</v>
      </c>
    </row>
  </sheetData>
  <phoneticPr fontId="7" type="noConversion"/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workbookViewId="0">
      <selection activeCell="H8" sqref="H8"/>
    </sheetView>
  </sheetViews>
  <sheetFormatPr defaultRowHeight="12.75" x14ac:dyDescent="0.2"/>
  <cols>
    <col min="1" max="1" width="13.42578125" style="21" customWidth="1"/>
    <col min="2" max="2" width="29" style="21" customWidth="1"/>
    <col min="3" max="3" width="21.28515625" style="21" customWidth="1"/>
    <col min="4" max="4" width="14.7109375" style="21" customWidth="1"/>
    <col min="5" max="5" width="13" style="21" customWidth="1"/>
    <col min="6" max="6" width="12.140625" style="21" customWidth="1"/>
    <col min="7" max="7" width="10.5703125" style="21" customWidth="1"/>
    <col min="8" max="8" width="10" style="21" customWidth="1"/>
    <col min="9" max="9" width="11.5703125" style="21" customWidth="1"/>
    <col min="10" max="10" width="9.42578125" style="21" customWidth="1"/>
    <col min="11" max="11" width="11.140625" style="21" customWidth="1"/>
    <col min="12" max="12" width="14.42578125" style="21" customWidth="1"/>
    <col min="13" max="13" width="13.140625" style="21" customWidth="1"/>
    <col min="14" max="14" width="12.42578125" style="21" customWidth="1"/>
    <col min="15" max="15" width="11.5703125" style="21" customWidth="1"/>
    <col min="16" max="16" width="15.85546875" style="21" customWidth="1"/>
    <col min="17" max="17" width="12.28515625" style="21" customWidth="1"/>
    <col min="18" max="16384" width="9.140625" style="21"/>
  </cols>
  <sheetData>
    <row r="2" spans="1:14" ht="15" x14ac:dyDescent="0.25">
      <c r="I2" s="43" t="s">
        <v>53</v>
      </c>
      <c r="J2" s="42"/>
      <c r="K2" s="42"/>
      <c r="L2"/>
      <c r="M2"/>
    </row>
    <row r="3" spans="1:14" ht="15" x14ac:dyDescent="0.25">
      <c r="I3" t="s">
        <v>62</v>
      </c>
      <c r="J3"/>
      <c r="K3"/>
      <c r="L3"/>
      <c r="M3"/>
    </row>
    <row r="4" spans="1:14" ht="15" x14ac:dyDescent="0.25">
      <c r="I4" t="s">
        <v>59</v>
      </c>
      <c r="J4"/>
      <c r="K4"/>
      <c r="L4"/>
      <c r="M4"/>
    </row>
    <row r="5" spans="1:14" ht="15" x14ac:dyDescent="0.25">
      <c r="I5" t="s">
        <v>60</v>
      </c>
      <c r="J5"/>
      <c r="K5"/>
    </row>
    <row r="7" spans="1:14" x14ac:dyDescent="0.2">
      <c r="A7" s="44" t="s">
        <v>19</v>
      </c>
      <c r="B7" s="44" t="s">
        <v>20</v>
      </c>
      <c r="C7" s="44"/>
    </row>
    <row r="8" spans="1:14" x14ac:dyDescent="0.2">
      <c r="A8" s="21" t="s">
        <v>21</v>
      </c>
      <c r="B8" s="22" t="s">
        <v>22</v>
      </c>
      <c r="I8" s="21" t="s">
        <v>23</v>
      </c>
      <c r="J8" s="34">
        <v>42678</v>
      </c>
    </row>
    <row r="10" spans="1:14" x14ac:dyDescent="0.2">
      <c r="A10" s="21" t="s">
        <v>24</v>
      </c>
      <c r="B10" s="23" t="s">
        <v>25</v>
      </c>
      <c r="I10" s="21" t="s">
        <v>26</v>
      </c>
      <c r="J10" s="24" t="s">
        <v>27</v>
      </c>
      <c r="K10" s="21" t="s">
        <v>79</v>
      </c>
    </row>
    <row r="13" spans="1:14" s="26" customFormat="1" ht="63.75" x14ac:dyDescent="0.2">
      <c r="A13" s="50" t="s">
        <v>68</v>
      </c>
      <c r="B13" s="50" t="s">
        <v>28</v>
      </c>
      <c r="C13" s="50" t="s">
        <v>63</v>
      </c>
      <c r="D13" s="50" t="s">
        <v>29</v>
      </c>
      <c r="E13" s="51" t="s">
        <v>30</v>
      </c>
      <c r="F13" s="25" t="s">
        <v>31</v>
      </c>
      <c r="G13" s="50" t="s">
        <v>64</v>
      </c>
      <c r="H13" s="50" t="s">
        <v>32</v>
      </c>
      <c r="I13" s="50" t="s">
        <v>33</v>
      </c>
      <c r="J13" s="50" t="s">
        <v>34</v>
      </c>
      <c r="K13" s="50" t="s">
        <v>35</v>
      </c>
      <c r="L13" s="50" t="s">
        <v>69</v>
      </c>
      <c r="M13" s="50" t="s">
        <v>65</v>
      </c>
      <c r="N13" s="50" t="s">
        <v>76</v>
      </c>
    </row>
    <row r="14" spans="1:14" x14ac:dyDescent="0.2">
      <c r="A14" s="38" t="s">
        <v>73</v>
      </c>
      <c r="B14" s="24" t="s">
        <v>74</v>
      </c>
      <c r="C14" s="24" t="s">
        <v>75</v>
      </c>
      <c r="D14" s="48">
        <v>401564.45999999996</v>
      </c>
      <c r="E14" s="29">
        <v>344</v>
      </c>
      <c r="F14" s="47">
        <v>1552000</v>
      </c>
      <c r="G14" s="47"/>
      <c r="H14" s="47">
        <v>23560</v>
      </c>
      <c r="I14" s="47">
        <v>523100</v>
      </c>
      <c r="J14" s="47">
        <v>7590</v>
      </c>
      <c r="K14" s="48">
        <f>SUM(H14:J14)</f>
        <v>554250</v>
      </c>
      <c r="L14" s="48">
        <f>D14+K14</f>
        <v>955814.46</v>
      </c>
      <c r="M14" s="30" t="s">
        <v>73</v>
      </c>
      <c r="N14" s="30">
        <v>357</v>
      </c>
    </row>
    <row r="15" spans="1:14" x14ac:dyDescent="0.2">
      <c r="A15" s="38" t="s">
        <v>36</v>
      </c>
      <c r="B15" s="24" t="s">
        <v>37</v>
      </c>
      <c r="C15" s="24">
        <v>8260728</v>
      </c>
      <c r="D15" s="48">
        <v>125000</v>
      </c>
      <c r="E15" s="29">
        <v>0</v>
      </c>
      <c r="F15" s="47"/>
      <c r="G15" s="47">
        <v>950</v>
      </c>
      <c r="H15" s="47"/>
      <c r="I15" s="47">
        <v>87900</v>
      </c>
      <c r="J15" s="47"/>
      <c r="K15" s="48">
        <f t="shared" ref="K15:K19" si="0">SUM(H15:J15)</f>
        <v>87900</v>
      </c>
      <c r="L15" s="48">
        <f>D15+K15</f>
        <v>212900</v>
      </c>
      <c r="M15" s="30" t="s">
        <v>36</v>
      </c>
      <c r="N15" s="30">
        <v>357</v>
      </c>
    </row>
    <row r="16" spans="1:14" x14ac:dyDescent="0.2">
      <c r="A16" s="38" t="s">
        <v>38</v>
      </c>
      <c r="B16" s="24" t="s">
        <v>39</v>
      </c>
      <c r="C16" s="24">
        <v>8260731</v>
      </c>
      <c r="D16" s="48">
        <v>68500</v>
      </c>
      <c r="E16" s="29">
        <v>0</v>
      </c>
      <c r="F16" s="47"/>
      <c r="G16" s="47">
        <v>800</v>
      </c>
      <c r="H16" s="47"/>
      <c r="I16" s="47">
        <v>76540</v>
      </c>
      <c r="J16" s="47"/>
      <c r="K16" s="48">
        <f t="shared" si="0"/>
        <v>76540</v>
      </c>
      <c r="L16" s="48">
        <f t="shared" ref="L16:L19" si="1">D16+K16</f>
        <v>145040</v>
      </c>
      <c r="M16" s="30" t="s">
        <v>38</v>
      </c>
      <c r="N16" s="30">
        <v>357</v>
      </c>
    </row>
    <row r="17" spans="1:15" x14ac:dyDescent="0.2">
      <c r="A17" s="38" t="s">
        <v>40</v>
      </c>
      <c r="B17" s="24" t="s">
        <v>66</v>
      </c>
      <c r="C17" s="24" t="s">
        <v>67</v>
      </c>
      <c r="D17" s="48">
        <v>0</v>
      </c>
      <c r="E17" s="29">
        <v>0</v>
      </c>
      <c r="F17" s="47"/>
      <c r="G17" s="47">
        <v>750</v>
      </c>
      <c r="H17" s="47"/>
      <c r="I17" s="47">
        <v>66600</v>
      </c>
      <c r="J17" s="47"/>
      <c r="K17" s="48">
        <f t="shared" si="0"/>
        <v>66600</v>
      </c>
      <c r="L17" s="48">
        <f t="shared" si="1"/>
        <v>66600</v>
      </c>
      <c r="M17" s="30" t="s">
        <v>78</v>
      </c>
      <c r="N17" s="30">
        <v>357</v>
      </c>
    </row>
    <row r="18" spans="1:15" x14ac:dyDescent="0.2">
      <c r="A18" s="38" t="s">
        <v>41</v>
      </c>
      <c r="B18" s="24" t="s">
        <v>42</v>
      </c>
      <c r="C18" s="24">
        <v>1590705</v>
      </c>
      <c r="D18" s="48">
        <v>98400</v>
      </c>
      <c r="E18" s="29">
        <v>0</v>
      </c>
      <c r="F18" s="47"/>
      <c r="G18" s="47">
        <v>850</v>
      </c>
      <c r="H18" s="47"/>
      <c r="I18" s="47">
        <v>98770</v>
      </c>
      <c r="J18" s="47"/>
      <c r="K18" s="48">
        <f t="shared" si="0"/>
        <v>98770</v>
      </c>
      <c r="L18" s="48">
        <f t="shared" si="1"/>
        <v>197170</v>
      </c>
      <c r="M18" s="30" t="s">
        <v>41</v>
      </c>
      <c r="N18" s="30">
        <v>357</v>
      </c>
    </row>
    <row r="19" spans="1:15" x14ac:dyDescent="0.2">
      <c r="A19" s="38" t="s">
        <v>43</v>
      </c>
      <c r="B19" s="24" t="s">
        <v>44</v>
      </c>
      <c r="C19" s="24">
        <v>8260730</v>
      </c>
      <c r="D19" s="48">
        <v>57644</v>
      </c>
      <c r="E19" s="29">
        <v>0</v>
      </c>
      <c r="F19" s="47"/>
      <c r="G19" s="47">
        <v>680</v>
      </c>
      <c r="H19" s="47"/>
      <c r="I19" s="47">
        <v>47620</v>
      </c>
      <c r="J19" s="47"/>
      <c r="K19" s="48">
        <f t="shared" si="0"/>
        <v>47620</v>
      </c>
      <c r="L19" s="48">
        <f t="shared" si="1"/>
        <v>105264</v>
      </c>
      <c r="M19" s="30" t="s">
        <v>43</v>
      </c>
      <c r="N19" s="30">
        <v>357</v>
      </c>
    </row>
    <row r="20" spans="1:15" x14ac:dyDescent="0.2">
      <c r="A20" s="24"/>
      <c r="B20" s="24" t="s">
        <v>80</v>
      </c>
      <c r="C20" s="24"/>
      <c r="D20" s="29"/>
      <c r="E20" s="29"/>
      <c r="F20" s="29"/>
      <c r="G20" s="29"/>
      <c r="H20" s="48"/>
      <c r="I20" s="48"/>
      <c r="J20" s="48"/>
      <c r="K20" s="49">
        <f>SUM(K14:K19)</f>
        <v>931680</v>
      </c>
      <c r="L20" s="48"/>
      <c r="M20" s="30"/>
      <c r="N20" s="30"/>
    </row>
    <row r="21" spans="1:15" x14ac:dyDescent="0.2">
      <c r="A21" s="36"/>
      <c r="B21" s="33"/>
      <c r="C21" s="40"/>
      <c r="D21" s="36"/>
      <c r="E21" s="41"/>
      <c r="F21" s="31"/>
      <c r="G21" s="31"/>
      <c r="H21" s="41"/>
      <c r="I21" s="41"/>
      <c r="J21" s="41"/>
      <c r="K21" s="41"/>
      <c r="L21" s="41"/>
      <c r="M21" s="41"/>
      <c r="N21" s="41"/>
      <c r="O21" s="41"/>
    </row>
    <row r="22" spans="1:15" x14ac:dyDescent="0.2">
      <c r="A22" s="39" t="s">
        <v>52</v>
      </c>
      <c r="B22" s="39"/>
      <c r="C22" s="28" t="s">
        <v>77</v>
      </c>
      <c r="D22" s="36"/>
      <c r="E22" s="41"/>
      <c r="F22" s="31"/>
      <c r="G22" s="31"/>
      <c r="H22" s="41"/>
      <c r="I22" s="41"/>
      <c r="J22" s="41"/>
      <c r="K22" s="41"/>
      <c r="L22" s="41"/>
      <c r="M22" s="41"/>
      <c r="N22" s="41"/>
      <c r="O22" s="41"/>
    </row>
    <row r="23" spans="1:15" s="32" customFormat="1" x14ac:dyDescent="0.2">
      <c r="A23" s="32" t="s">
        <v>46</v>
      </c>
      <c r="C23" s="24" t="s">
        <v>47</v>
      </c>
      <c r="H23" s="35"/>
    </row>
    <row r="24" spans="1:15" s="32" customFormat="1" x14ac:dyDescent="0.2">
      <c r="A24" s="32" t="s">
        <v>48</v>
      </c>
      <c r="B24" s="46" t="s">
        <v>49</v>
      </c>
      <c r="C24" s="37">
        <v>41944</v>
      </c>
      <c r="D24" s="46" t="s">
        <v>50</v>
      </c>
      <c r="E24" s="37">
        <v>42613</v>
      </c>
    </row>
    <row r="25" spans="1:15" s="32" customFormat="1" x14ac:dyDescent="0.2">
      <c r="A25" s="32" t="s">
        <v>51</v>
      </c>
      <c r="C25" s="23" t="s">
        <v>47</v>
      </c>
      <c r="F25" s="32" t="s">
        <v>45</v>
      </c>
      <c r="G25" s="34">
        <v>42670</v>
      </c>
      <c r="H25" s="35"/>
    </row>
    <row r="35" spans="8:8" hidden="1" x14ac:dyDescent="0.2"/>
    <row r="36" spans="8:8" hidden="1" x14ac:dyDescent="0.2">
      <c r="H36" s="21" t="s">
        <v>71</v>
      </c>
    </row>
    <row r="37" spans="8:8" hidden="1" x14ac:dyDescent="0.2">
      <c r="H37" s="21" t="s">
        <v>72</v>
      </c>
    </row>
    <row r="38" spans="8:8" hidden="1" x14ac:dyDescent="0.2">
      <c r="H38" s="21" t="s">
        <v>20</v>
      </c>
    </row>
    <row r="39" spans="8:8" hidden="1" x14ac:dyDescent="0.2">
      <c r="H39" s="21" t="s">
        <v>70</v>
      </c>
    </row>
  </sheetData>
  <phoneticPr fontId="7" type="noConversion"/>
  <dataValidations count="1">
    <dataValidation type="list" allowBlank="1" showInputMessage="1" showErrorMessage="1" sqref="B7">
      <formula1>$H$35:$H$39</formula1>
    </dataValidation>
  </dataValidation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35"/>
  <sheetViews>
    <sheetView tabSelected="1" topLeftCell="A4" workbookViewId="0">
      <selection activeCell="C40" sqref="C40"/>
    </sheetView>
  </sheetViews>
  <sheetFormatPr defaultRowHeight="12.75" x14ac:dyDescent="0.2"/>
  <cols>
    <col min="1" max="1" width="13.42578125" style="21" customWidth="1"/>
    <col min="2" max="2" width="29" style="21" customWidth="1"/>
    <col min="3" max="3" width="21.28515625" style="21" customWidth="1"/>
    <col min="4" max="4" width="14.7109375" style="21" customWidth="1"/>
    <col min="5" max="5" width="13" style="21" customWidth="1"/>
    <col min="6" max="6" width="12.140625" style="21" customWidth="1"/>
    <col min="7" max="7" width="10.5703125" style="21" customWidth="1"/>
    <col min="8" max="8" width="10" style="21" customWidth="1"/>
    <col min="9" max="9" width="11.5703125" style="21" customWidth="1"/>
    <col min="10" max="10" width="9.42578125" style="21" customWidth="1"/>
    <col min="11" max="11" width="11.140625" style="21" customWidth="1"/>
    <col min="12" max="12" width="14.42578125" style="21" customWidth="1"/>
    <col min="13" max="13" width="13.140625" style="21" customWidth="1"/>
    <col min="14" max="14" width="12.42578125" style="21" customWidth="1"/>
    <col min="15" max="15" width="11.5703125" style="21" customWidth="1"/>
    <col min="16" max="16" width="15.85546875" style="21" customWidth="1"/>
    <col min="17" max="17" width="12.28515625" style="21" customWidth="1"/>
    <col min="18" max="16384" width="9.140625" style="21"/>
  </cols>
  <sheetData>
    <row r="2" spans="1:13" ht="15" x14ac:dyDescent="0.25">
      <c r="I2" s="43" t="s">
        <v>55</v>
      </c>
      <c r="J2" s="42"/>
      <c r="K2" s="42"/>
      <c r="L2"/>
      <c r="M2"/>
    </row>
    <row r="3" spans="1:13" ht="15" x14ac:dyDescent="0.25">
      <c r="I3" t="s">
        <v>62</v>
      </c>
      <c r="J3"/>
      <c r="K3"/>
      <c r="L3"/>
      <c r="M3"/>
    </row>
    <row r="4" spans="1:13" ht="15" x14ac:dyDescent="0.25">
      <c r="I4" t="s">
        <v>59</v>
      </c>
      <c r="J4"/>
      <c r="K4"/>
      <c r="L4"/>
      <c r="M4"/>
    </row>
    <row r="5" spans="1:13" ht="15" x14ac:dyDescent="0.25">
      <c r="I5" t="s">
        <v>60</v>
      </c>
      <c r="J5"/>
      <c r="K5"/>
    </row>
    <row r="7" spans="1:13" x14ac:dyDescent="0.2">
      <c r="A7" s="44" t="s">
        <v>19</v>
      </c>
      <c r="B7" s="44" t="s">
        <v>82</v>
      </c>
      <c r="C7" s="44"/>
    </row>
    <row r="8" spans="1:13" x14ac:dyDescent="0.2">
      <c r="A8" s="21" t="s">
        <v>21</v>
      </c>
      <c r="B8" s="22" t="s">
        <v>22</v>
      </c>
      <c r="I8" s="21" t="s">
        <v>23</v>
      </c>
      <c r="J8" s="34">
        <v>42678</v>
      </c>
    </row>
    <row r="10" spans="1:13" x14ac:dyDescent="0.2">
      <c r="A10" s="21" t="s">
        <v>24</v>
      </c>
      <c r="B10" s="23" t="s">
        <v>25</v>
      </c>
      <c r="I10" s="21" t="s">
        <v>26</v>
      </c>
      <c r="J10" s="24" t="s">
        <v>27</v>
      </c>
      <c r="K10" s="21" t="s">
        <v>79</v>
      </c>
    </row>
    <row r="13" spans="1:13" s="26" customFormat="1" ht="38.25" x14ac:dyDescent="0.2">
      <c r="A13" s="50" t="s">
        <v>68</v>
      </c>
      <c r="B13" s="50" t="s">
        <v>28</v>
      </c>
      <c r="C13" s="50" t="s">
        <v>63</v>
      </c>
      <c r="D13" s="25" t="s">
        <v>31</v>
      </c>
      <c r="E13" s="50" t="s">
        <v>64</v>
      </c>
      <c r="F13" s="50" t="s">
        <v>32</v>
      </c>
      <c r="G13" s="50" t="s">
        <v>33</v>
      </c>
      <c r="H13" s="50" t="s">
        <v>34</v>
      </c>
      <c r="I13" s="50" t="s">
        <v>86</v>
      </c>
    </row>
    <row r="14" spans="1:13" x14ac:dyDescent="0.2">
      <c r="A14" s="38" t="s">
        <v>73</v>
      </c>
      <c r="B14" s="24" t="s">
        <v>74</v>
      </c>
      <c r="C14" s="24" t="s">
        <v>75</v>
      </c>
      <c r="D14" s="47">
        <v>1552000</v>
      </c>
      <c r="E14" s="47"/>
      <c r="F14" s="47">
        <v>23560</v>
      </c>
      <c r="G14" s="47">
        <v>523100</v>
      </c>
      <c r="H14" s="47">
        <v>7590</v>
      </c>
      <c r="I14" s="48">
        <f>SUM(F14:H14)</f>
        <v>554250</v>
      </c>
    </row>
    <row r="15" spans="1:13" x14ac:dyDescent="0.2">
      <c r="A15" s="38" t="s">
        <v>36</v>
      </c>
      <c r="B15" s="24" t="s">
        <v>37</v>
      </c>
      <c r="C15" s="24">
        <v>8260728</v>
      </c>
      <c r="D15" s="47"/>
      <c r="E15" s="47">
        <v>950</v>
      </c>
      <c r="F15" s="47"/>
      <c r="G15" s="47">
        <v>87900</v>
      </c>
      <c r="H15" s="47"/>
      <c r="I15" s="48">
        <f t="shared" ref="I15:I18" si="0">SUM(F15:H15)</f>
        <v>87900</v>
      </c>
    </row>
    <row r="16" spans="1:13" x14ac:dyDescent="0.2">
      <c r="A16" s="38" t="s">
        <v>38</v>
      </c>
      <c r="B16" s="24" t="s">
        <v>39</v>
      </c>
      <c r="C16" s="24">
        <v>8260731</v>
      </c>
      <c r="D16" s="47"/>
      <c r="E16" s="47">
        <v>800</v>
      </c>
      <c r="F16" s="47"/>
      <c r="G16" s="47">
        <v>76540</v>
      </c>
      <c r="H16" s="47"/>
      <c r="I16" s="48">
        <f t="shared" si="0"/>
        <v>76540</v>
      </c>
    </row>
    <row r="17" spans="1:15" x14ac:dyDescent="0.2">
      <c r="A17" s="38" t="s">
        <v>83</v>
      </c>
      <c r="B17" s="24" t="s">
        <v>42</v>
      </c>
      <c r="C17" s="24">
        <v>1590705</v>
      </c>
      <c r="D17" s="47"/>
      <c r="E17" s="47">
        <v>850</v>
      </c>
      <c r="F17" s="47"/>
      <c r="G17" s="47">
        <v>98770</v>
      </c>
      <c r="H17" s="47"/>
      <c r="I17" s="48">
        <f t="shared" si="0"/>
        <v>98770</v>
      </c>
    </row>
    <row r="18" spans="1:15" x14ac:dyDescent="0.2">
      <c r="A18" s="38" t="s">
        <v>84</v>
      </c>
      <c r="B18" s="24" t="s">
        <v>44</v>
      </c>
      <c r="C18" s="24">
        <v>8260730</v>
      </c>
      <c r="D18" s="47"/>
      <c r="E18" s="47">
        <v>680</v>
      </c>
      <c r="F18" s="47"/>
      <c r="G18" s="47">
        <v>47620</v>
      </c>
      <c r="H18" s="47"/>
      <c r="I18" s="48">
        <f t="shared" si="0"/>
        <v>47620</v>
      </c>
    </row>
    <row r="19" spans="1:15" x14ac:dyDescent="0.2">
      <c r="A19" s="24"/>
      <c r="B19" s="24" t="s">
        <v>80</v>
      </c>
      <c r="C19" s="24"/>
      <c r="D19" s="29"/>
      <c r="E19" s="29"/>
      <c r="F19" s="48"/>
      <c r="G19" s="48"/>
      <c r="H19" s="48"/>
      <c r="I19" s="49">
        <f>SUM(I14:I18)</f>
        <v>865080</v>
      </c>
    </row>
    <row r="20" spans="1:15" x14ac:dyDescent="0.2">
      <c r="A20" s="36"/>
      <c r="B20" s="33"/>
      <c r="C20" s="40"/>
      <c r="D20" s="36"/>
      <c r="E20" s="41"/>
      <c r="F20" s="31"/>
      <c r="G20" s="31"/>
      <c r="H20" s="41"/>
      <c r="I20" s="41"/>
      <c r="J20" s="41"/>
      <c r="K20" s="41"/>
      <c r="L20" s="41"/>
      <c r="M20" s="41"/>
      <c r="N20" s="41"/>
      <c r="O20" s="41"/>
    </row>
    <row r="21" spans="1:15" s="32" customFormat="1" x14ac:dyDescent="0.2">
      <c r="A21" s="32" t="s">
        <v>46</v>
      </c>
      <c r="C21" s="38" t="s">
        <v>87</v>
      </c>
      <c r="H21" s="35"/>
    </row>
    <row r="22" spans="1:15" s="32" customFormat="1" x14ac:dyDescent="0.2">
      <c r="A22" s="32" t="s">
        <v>48</v>
      </c>
      <c r="B22" s="46" t="s">
        <v>49</v>
      </c>
      <c r="C22" s="37">
        <v>41944</v>
      </c>
      <c r="D22" s="46" t="s">
        <v>50</v>
      </c>
      <c r="E22" s="37">
        <v>42613</v>
      </c>
    </row>
    <row r="23" spans="1:15" s="32" customFormat="1" x14ac:dyDescent="0.2">
      <c r="A23" s="32" t="s">
        <v>85</v>
      </c>
      <c r="C23" s="27" t="s">
        <v>45</v>
      </c>
      <c r="D23" s="34">
        <v>42670</v>
      </c>
      <c r="H23" s="35"/>
    </row>
    <row r="34" spans="8:8" hidden="1" x14ac:dyDescent="0.2">
      <c r="H34" s="21" t="s">
        <v>81</v>
      </c>
    </row>
    <row r="35" spans="8:8" hidden="1" x14ac:dyDescent="0.2">
      <c r="H35" s="21" t="s">
        <v>82</v>
      </c>
    </row>
  </sheetData>
  <dataValidations count="1">
    <dataValidation type="list" allowBlank="1" showInputMessage="1" showErrorMessage="1" sqref="B7">
      <formula1>$H$33:$H$36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1</vt:i4>
      </vt:variant>
    </vt:vector>
  </HeadingPairs>
  <TitlesOfParts>
    <vt:vector size="5" baseType="lpstr">
      <vt:lpstr>Vorm 1</vt:lpstr>
      <vt:lpstr>Vorm 2</vt:lpstr>
      <vt:lpstr>Vorm 3</vt:lpstr>
      <vt:lpstr>Vorm 4</vt:lpstr>
      <vt:lpstr>'Vorm 3'!Prindiala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Valentina Saar</cp:lastModifiedBy>
  <cp:lastPrinted>2016-11-07T18:58:47Z</cp:lastPrinted>
  <dcterms:created xsi:type="dcterms:W3CDTF">2012-05-09T12:55:42Z</dcterms:created>
  <dcterms:modified xsi:type="dcterms:W3CDTF">2016-11-08T08:33:40Z</dcterms:modified>
</cp:coreProperties>
</file>